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UARIO\Desktop\KAROLINA\2024\ESTADOS FINANCIEROS 2024\TRIMESTRAL\3ER. TRIMESTRE DE 2024\III. INFORMACION PROGRAMATICA\"/>
    </mc:Choice>
  </mc:AlternateContent>
  <bookViews>
    <workbookView xWindow="0" yWindow="0" windowWidth="16380" windowHeight="8190" tabRatio="500"/>
  </bookViews>
  <sheets>
    <sheet name="CProg " sheetId="1" r:id="rId1"/>
  </sheets>
  <definedNames>
    <definedName name="_xlnm.Print_Area" localSheetId="0">'CProg '!$A$1:$K$41</definedName>
  </definedNames>
  <calcPr calcId="162913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13" i="1" l="1"/>
  <c r="G14" i="1"/>
  <c r="J34" i="1" l="1"/>
  <c r="I34" i="1"/>
  <c r="H34" i="1"/>
  <c r="G34" i="1"/>
  <c r="F34" i="1"/>
  <c r="E34" i="1"/>
  <c r="J33" i="1"/>
  <c r="J32" i="1"/>
  <c r="J31" i="1"/>
  <c r="J30" i="1"/>
  <c r="I29" i="1"/>
  <c r="H29" i="1"/>
  <c r="G29" i="1"/>
  <c r="J29" i="1" s="1"/>
  <c r="F29" i="1"/>
  <c r="E29" i="1"/>
  <c r="J28" i="1"/>
  <c r="J27" i="1"/>
  <c r="I26" i="1"/>
  <c r="H26" i="1"/>
  <c r="G26" i="1"/>
  <c r="J26" i="1" s="1"/>
  <c r="F26" i="1"/>
  <c r="E26" i="1"/>
  <c r="J25" i="1"/>
  <c r="G23" i="1"/>
  <c r="J23" i="1" s="1"/>
  <c r="I22" i="1"/>
  <c r="H22" i="1"/>
  <c r="F22" i="1"/>
  <c r="E22" i="1"/>
  <c r="G17" i="1"/>
  <c r="J17" i="1" s="1"/>
  <c r="J14" i="1"/>
  <c r="I13" i="1"/>
  <c r="H13" i="1"/>
  <c r="G13" i="1"/>
  <c r="E13" i="1"/>
  <c r="G12" i="1"/>
  <c r="J12" i="1" s="1"/>
  <c r="G11" i="1"/>
  <c r="J11" i="1" s="1"/>
  <c r="I10" i="1"/>
  <c r="H10" i="1"/>
  <c r="F10" i="1"/>
  <c r="E10" i="1"/>
  <c r="J13" i="1" l="1"/>
  <c r="F9" i="1"/>
  <c r="F40" i="1" s="1"/>
  <c r="G22" i="1"/>
  <c r="J22" i="1" s="1"/>
  <c r="I9" i="1"/>
  <c r="I40" i="1" s="1"/>
  <c r="E9" i="1"/>
  <c r="E40" i="1" s="1"/>
  <c r="G10" i="1"/>
  <c r="H9" i="1"/>
  <c r="H40" i="1" s="1"/>
  <c r="G9" i="1" l="1"/>
  <c r="J10" i="1"/>
  <c r="J9" i="1"/>
  <c r="G40" i="1"/>
  <c r="J40" i="1" s="1"/>
</calcChain>
</file>

<file path=xl/sharedStrings.xml><?xml version="1.0" encoding="utf-8"?>
<sst xmlns="http://schemas.openxmlformats.org/spreadsheetml/2006/main" count="69" uniqueCount="69">
  <si>
    <t>Instituto de Cultura Física y Deporte del Estado de Zacatecas</t>
  </si>
  <si>
    <t>Gasto por Categoría Programática</t>
  </si>
  <si>
    <t>Poder Ejecutivo del Estado de Zacatecas</t>
  </si>
  <si>
    <t>Concepto</t>
  </si>
  <si>
    <t xml:space="preserve">Egresos </t>
  </si>
  <si>
    <t>Subejercicio</t>
  </si>
  <si>
    <t>Aprobado</t>
  </si>
  <si>
    <t>Ampliaciones/ (Reducciones)</t>
  </si>
  <si>
    <t>Modificado</t>
  </si>
  <si>
    <t>Devengado</t>
  </si>
  <si>
    <t>Pagado</t>
  </si>
  <si>
    <t>3 = (1 + 2 )</t>
  </si>
  <si>
    <t>6 = ( 3 - 4 )</t>
  </si>
  <si>
    <t>Programas Presupuestarios</t>
  </si>
  <si>
    <t>Subsidios: Sector Social y Privado o Entidades Federativas y Municipios</t>
  </si>
  <si>
    <t xml:space="preserve">S </t>
  </si>
  <si>
    <t>Sujetos a Reglas de Operación</t>
  </si>
  <si>
    <t>U</t>
  </si>
  <si>
    <t>Otros Subsidios</t>
  </si>
  <si>
    <t>Desempeño de las Funciones</t>
  </si>
  <si>
    <t>E</t>
  </si>
  <si>
    <t>Prestación de Servicios Públicos</t>
  </si>
  <si>
    <t>B</t>
  </si>
  <si>
    <t>Provisión de Bienes Públicos</t>
  </si>
  <si>
    <t>P</t>
  </si>
  <si>
    <t>Planeación, Seguimiento y Evaluación de Políticas Públicas</t>
  </si>
  <si>
    <t>F</t>
  </si>
  <si>
    <t>Promoción y Fomento</t>
  </si>
  <si>
    <t>G</t>
  </si>
  <si>
    <t>Regulación y Supervisión</t>
  </si>
  <si>
    <t>A</t>
  </si>
  <si>
    <t>Funciones de las Fuerzas Armadas (Únicamente Gobierno Federal)</t>
  </si>
  <si>
    <t>R</t>
  </si>
  <si>
    <t>Específicos</t>
  </si>
  <si>
    <t>K</t>
  </si>
  <si>
    <t>Proyectos de Inversión</t>
  </si>
  <si>
    <t>Administrativos y de Apoyo</t>
  </si>
  <si>
    <t>M</t>
  </si>
  <si>
    <t>Apoyo al Proceso Presupuestario y para Mejorar la Eficiencia Institucional</t>
  </si>
  <si>
    <t>O</t>
  </si>
  <si>
    <t>Apoyo a la Función Pública y al Mejoramiento de la Gestión</t>
  </si>
  <si>
    <t>W</t>
  </si>
  <si>
    <t>Operaciones Ajenas</t>
  </si>
  <si>
    <t>Compromisos</t>
  </si>
  <si>
    <t>L</t>
  </si>
  <si>
    <t>Obligaciones de Cumplimiento de Resolución Jurisdiccional</t>
  </si>
  <si>
    <t>N</t>
  </si>
  <si>
    <t>Desastres Naturales</t>
  </si>
  <si>
    <t>Obligaciones</t>
  </si>
  <si>
    <t>J</t>
  </si>
  <si>
    <t>Pensiones y Jubilaciones</t>
  </si>
  <si>
    <t>T</t>
  </si>
  <si>
    <t>Aportaciones a la Seguridad Social</t>
  </si>
  <si>
    <t>Y</t>
  </si>
  <si>
    <t>Aportaciones a Fondos de Estabilización</t>
  </si>
  <si>
    <t>Z</t>
  </si>
  <si>
    <t>Aportaciones a Fondos de Inversión y Reestructura de Pensiones</t>
  </si>
  <si>
    <t>Programas de Gasto Federalizado (Gobierno Federal)</t>
  </si>
  <si>
    <t>I</t>
  </si>
  <si>
    <t>Gasto Federalizado</t>
  </si>
  <si>
    <t>C</t>
  </si>
  <si>
    <t>Participaciones a Entidades Federativas y Municipios</t>
  </si>
  <si>
    <t>D</t>
  </si>
  <si>
    <t>Costo Financiero, Deuda o Apoyos a Deudores y Ahorradores de la Banca</t>
  </si>
  <si>
    <t>H</t>
  </si>
  <si>
    <t>Adeudos de Ejercicios Fiscales Anteriores</t>
  </si>
  <si>
    <t>Total del Gasto</t>
  </si>
  <si>
    <t>Informe Financiero al Tercer Trimestre de 2024</t>
  </si>
  <si>
    <t>Del 01 de Enero al 30 de Septiembre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</si>
</sst>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00;\(#,#00\)"/>
  </numFmts>
  <fonts count="12">
    <font>
      <sz val="11"/>
      <color rgb="FF000000"/>
      <name val="Calibri"/>
      <family val="2"/>
      <charset val="1"/>
    </font>
    <font>
      <sz val="11"/>
      <color rgb="FF000000"/>
      <name val="Calibri"/>
      <family val="2"/>
      <charset val="1"/>
    </font>
    <font>
      <sz val="7"/>
      <color rgb="FF000000"/>
      <name val="Montserrat"/>
    </font>
    <font>
      <b/>
      <sz val="12"/>
      <name val="Montserrat"/>
    </font>
    <font>
      <sz val="12"/>
      <color rgb="FF000000"/>
      <name val="Montserrat"/>
    </font>
    <font>
      <sz val="7"/>
      <color rgb="FFFFFFFF"/>
      <name val="Montserrat"/>
    </font>
    <font>
      <b/>
      <sz val="7"/>
      <color rgb="FFFFFFFF"/>
      <name val="Montserrat"/>
    </font>
    <font>
      <b/>
      <sz val="9"/>
      <name val="Montserrat"/>
    </font>
    <font>
      <sz val="9"/>
      <name val="Montserrat"/>
    </font>
    <font>
      <sz val="9"/>
      <color rgb="FFFFFFFF"/>
      <name val="Montserrat"/>
    </font>
    <font>
      <b/>
      <sz val="9"/>
      <color rgb="FFFFFFFF"/>
      <name val="Montserrat"/>
    </font>
    <font>
      <sz val="7"/>
      <color rgb="FF808080"/>
      <name val="Montserrat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800000"/>
        <bgColor rgb="FF800000"/>
      </patternFill>
    </fill>
  </fills>
  <borders count="17">
    <border>
      <left/>
      <right/>
      <top/>
      <bottom/>
      <diagonal/>
    </border>
    <border>
      <left/>
      <right/>
      <top/>
      <bottom style="thin">
        <color rgb="FF808080"/>
      </bottom>
      <diagonal/>
    </border>
    <border>
      <left style="medium">
        <color rgb="FFFFFFFF"/>
      </left>
      <right style="medium">
        <color rgb="FFFFFFFF"/>
      </right>
      <top/>
      <bottom style="medium">
        <color rgb="FFFFFFFF"/>
      </bottom>
      <diagonal/>
    </border>
    <border>
      <left style="medium">
        <color rgb="FFFFFFFF"/>
      </left>
      <right style="thin">
        <color rgb="FF8F302E"/>
      </right>
      <top/>
      <bottom style="medium">
        <color rgb="FFFFFFFF"/>
      </bottom>
      <diagonal/>
    </border>
    <border>
      <left style="medium">
        <color rgb="FFFFFFFF"/>
      </left>
      <right style="medium">
        <color rgb="FFFFFFFF"/>
      </right>
      <top style="medium">
        <color rgb="FFFFFFFF"/>
      </top>
      <bottom style="medium">
        <color rgb="FFFFFFFF"/>
      </bottom>
      <diagonal/>
    </border>
    <border>
      <left style="medium">
        <color rgb="FFFFFFFF"/>
      </left>
      <right style="medium">
        <color rgb="FFFFFFFF"/>
      </right>
      <top style="medium">
        <color rgb="FFFFFFFF"/>
      </top>
      <bottom style="thin">
        <color rgb="FF808080"/>
      </bottom>
      <diagonal/>
    </border>
    <border>
      <left style="medium">
        <color rgb="FFFFFFFF"/>
      </left>
      <right style="thin">
        <color rgb="FF8F302E"/>
      </right>
      <top style="medium">
        <color rgb="FFFFFFFF"/>
      </top>
      <bottom style="thin">
        <color rgb="FF808080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/>
      <diagonal/>
    </border>
    <border>
      <left style="thin">
        <color rgb="FF808080"/>
      </left>
      <right/>
      <top/>
      <bottom/>
      <diagonal/>
    </border>
    <border>
      <left/>
      <right style="thin">
        <color rgb="FF808080"/>
      </right>
      <top/>
      <bottom/>
      <diagonal/>
    </border>
    <border>
      <left style="thin">
        <color rgb="FF808080"/>
      </left>
      <right style="thin">
        <color rgb="FF808080"/>
      </right>
      <top/>
      <bottom/>
      <diagonal/>
    </border>
    <border>
      <left style="thin">
        <color rgb="FF808080"/>
      </left>
      <right/>
      <top/>
      <bottom style="thin">
        <color rgb="FF808080"/>
      </bottom>
      <diagonal/>
    </border>
    <border>
      <left/>
      <right style="thin">
        <color rgb="FF808080"/>
      </right>
      <top/>
      <bottom style="thin">
        <color rgb="FF808080"/>
      </bottom>
      <diagonal/>
    </border>
    <border>
      <left style="thin">
        <color rgb="FF808080"/>
      </left>
      <right style="thin">
        <color rgb="FF808080"/>
      </right>
      <top/>
      <bottom style="thin">
        <color rgb="FF808080"/>
      </bottom>
      <diagonal/>
    </border>
    <border>
      <left style="thin">
        <color rgb="FF808080"/>
      </left>
      <right/>
      <top style="thin">
        <color rgb="FF808080"/>
      </top>
      <bottom style="thin">
        <color rgb="FF808080"/>
      </bottom>
      <diagonal/>
    </border>
    <border>
      <left/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</borders>
  <cellStyleXfs count="2">
    <xf numFmtId="0" fontId="0" fillId="0" borderId="0"/>
    <xf numFmtId="0" fontId="1" fillId="0" borderId="0" applyBorder="0" applyProtection="0"/>
  </cellStyleXfs>
  <cellXfs count="34">
    <xf numFmtId="0" fontId="0" fillId="0" borderId="0" xfId="0"/>
    <xf numFmtId="0" fontId="2" fillId="2" borderId="0" xfId="0" applyFont="1" applyFill="1" applyAlignment="1" applyProtection="1"/>
    <xf numFmtId="0" fontId="2" fillId="0" borderId="0" xfId="0" applyFont="1" applyAlignment="1" applyProtection="1"/>
    <xf numFmtId="0" fontId="4" fillId="2" borderId="0" xfId="0" applyFont="1" applyFill="1" applyAlignment="1" applyProtection="1"/>
    <xf numFmtId="0" fontId="5" fillId="0" borderId="0" xfId="0" applyFont="1" applyAlignment="1" applyProtection="1"/>
    <xf numFmtId="0" fontId="6" fillId="3" borderId="4" xfId="0" applyFont="1" applyFill="1" applyBorder="1" applyAlignment="1" applyProtection="1">
      <alignment horizontal="center" vertical="center" wrapText="1"/>
    </xf>
    <xf numFmtId="0" fontId="6" fillId="3" borderId="5" xfId="0" applyFont="1" applyFill="1" applyBorder="1" applyAlignment="1" applyProtection="1">
      <alignment horizontal="center" vertical="center" wrapText="1"/>
    </xf>
    <xf numFmtId="0" fontId="6" fillId="3" borderId="6" xfId="0" applyFont="1" applyFill="1" applyBorder="1" applyAlignment="1" applyProtection="1">
      <alignment horizontal="center" vertical="center" wrapText="1"/>
    </xf>
    <xf numFmtId="3" fontId="7" fillId="2" borderId="7" xfId="0" applyNumberFormat="1" applyFont="1" applyFill="1" applyBorder="1" applyAlignment="1" applyProtection="1">
      <alignment horizontal="right" vertical="center" wrapText="1"/>
    </xf>
    <xf numFmtId="0" fontId="8" fillId="2" borderId="8" xfId="0" applyFont="1" applyFill="1" applyBorder="1" applyAlignment="1" applyProtection="1">
      <alignment horizontal="justify" vertical="center" wrapText="1"/>
    </xf>
    <xf numFmtId="3" fontId="7" fillId="2" borderId="10" xfId="0" applyNumberFormat="1" applyFont="1" applyFill="1" applyBorder="1" applyAlignment="1" applyProtection="1">
      <alignment horizontal="right" vertical="center" wrapText="1"/>
    </xf>
    <xf numFmtId="0" fontId="9" fillId="2" borderId="8" xfId="0" applyFont="1" applyFill="1" applyBorder="1" applyAlignment="1" applyProtection="1">
      <alignment horizontal="justify" vertical="center" wrapText="1"/>
    </xf>
    <xf numFmtId="0" fontId="9" fillId="2" borderId="0" xfId="0" applyFont="1" applyFill="1" applyAlignment="1" applyProtection="1">
      <alignment horizontal="justify" vertical="center" wrapText="1"/>
    </xf>
    <xf numFmtId="0" fontId="8" fillId="2" borderId="9" xfId="0" applyFont="1" applyFill="1" applyBorder="1" applyAlignment="1" applyProtection="1">
      <alignment horizontal="justify" vertical="center" wrapText="1"/>
    </xf>
    <xf numFmtId="3" fontId="8" fillId="2" borderId="10" xfId="0" applyNumberFormat="1" applyFont="1" applyFill="1" applyBorder="1" applyAlignment="1" applyProtection="1">
      <alignment horizontal="right" vertical="center" wrapText="1"/>
    </xf>
    <xf numFmtId="3" fontId="7" fillId="0" borderId="10" xfId="0" applyNumberFormat="1" applyFont="1" applyBorder="1" applyAlignment="1" applyProtection="1">
      <alignment horizontal="right" vertical="center" wrapText="1"/>
    </xf>
    <xf numFmtId="0" fontId="10" fillId="2" borderId="8" xfId="0" applyFont="1" applyFill="1" applyBorder="1" applyAlignment="1" applyProtection="1">
      <alignment horizontal="center" vertical="center" wrapText="1"/>
    </xf>
    <xf numFmtId="0" fontId="7" fillId="2" borderId="11" xfId="0" applyFont="1" applyFill="1" applyBorder="1" applyAlignment="1" applyProtection="1">
      <alignment horizontal="center" vertical="center" wrapText="1"/>
    </xf>
    <xf numFmtId="3" fontId="7" fillId="2" borderId="13" xfId="0" applyNumberFormat="1" applyFont="1" applyFill="1" applyBorder="1" applyAlignment="1" applyProtection="1">
      <alignment horizontal="right" vertical="center" wrapText="1"/>
    </xf>
    <xf numFmtId="0" fontId="7" fillId="2" borderId="14" xfId="0" applyFont="1" applyFill="1" applyBorder="1" applyAlignment="1" applyProtection="1">
      <alignment horizontal="justify" vertical="center" wrapText="1"/>
    </xf>
    <xf numFmtId="3" fontId="7" fillId="2" borderId="16" xfId="0" applyNumberFormat="1" applyFont="1" applyFill="1" applyBorder="1" applyAlignment="1" applyProtection="1">
      <alignment horizontal="right" vertical="center" wrapText="1"/>
    </xf>
    <xf numFmtId="0" fontId="11" fillId="0" borderId="0" xfId="0" applyFont="1" applyAlignment="1" applyProtection="1"/>
    <xf numFmtId="3" fontId="11" fillId="0" borderId="0" xfId="0" applyNumberFormat="1" applyFont="1" applyAlignment="1" applyProtection="1"/>
    <xf numFmtId="164" fontId="8" fillId="2" borderId="10" xfId="0" applyNumberFormat="1" applyFont="1" applyFill="1" applyBorder="1" applyAlignment="1" applyProtection="1">
      <alignment horizontal="right" vertical="center" wrapText="1"/>
    </xf>
    <xf numFmtId="164" fontId="7" fillId="2" borderId="10" xfId="0" applyNumberFormat="1" applyFont="1" applyFill="1" applyBorder="1" applyAlignment="1" applyProtection="1">
      <alignment horizontal="right" vertical="center" wrapText="1"/>
    </xf>
    <xf numFmtId="0" fontId="3" fillId="2" borderId="0" xfId="0" applyFont="1" applyFill="1" applyBorder="1" applyAlignment="1" applyProtection="1">
      <alignment horizontal="center"/>
    </xf>
    <xf numFmtId="0" fontId="3" fillId="2" borderId="0" xfId="0" applyFont="1" applyFill="1" applyBorder="1" applyAlignment="1" applyProtection="1">
      <alignment horizontal="center" vertical="center"/>
    </xf>
    <xf numFmtId="0" fontId="6" fillId="3" borderId="1" xfId="0" applyFont="1" applyFill="1" applyBorder="1" applyAlignment="1" applyProtection="1">
      <alignment horizontal="center" vertical="center"/>
    </xf>
    <xf numFmtId="0" fontId="6" fillId="3" borderId="2" xfId="0" applyFont="1" applyFill="1" applyBorder="1" applyAlignment="1" applyProtection="1">
      <alignment horizontal="center" vertical="center" wrapText="1"/>
    </xf>
    <xf numFmtId="0" fontId="6" fillId="3" borderId="3" xfId="0" applyFont="1" applyFill="1" applyBorder="1" applyAlignment="1" applyProtection="1">
      <alignment horizontal="center" vertical="center" wrapText="1"/>
    </xf>
    <xf numFmtId="0" fontId="7" fillId="2" borderId="7" xfId="0" applyFont="1" applyFill="1" applyBorder="1" applyAlignment="1" applyProtection="1">
      <alignment horizontal="left" vertical="center" wrapText="1"/>
    </xf>
    <xf numFmtId="0" fontId="7" fillId="2" borderId="9" xfId="0" applyFont="1" applyFill="1" applyBorder="1" applyAlignment="1" applyProtection="1">
      <alignment horizontal="justify" vertical="center" wrapText="1"/>
    </xf>
    <xf numFmtId="0" fontId="7" fillId="2" borderId="12" xfId="0" applyFont="1" applyFill="1" applyBorder="1" applyAlignment="1" applyProtection="1">
      <alignment horizontal="justify" vertical="center" wrapText="1"/>
    </xf>
    <xf numFmtId="0" fontId="7" fillId="2" borderId="15" xfId="0" applyFont="1" applyFill="1" applyBorder="1" applyAlignment="1" applyProtection="1">
      <alignment horizontal="left" vertical="center" wrapText="1" indent="3"/>
    </xf>
  </cellXfs>
  <cellStyles count="2">
    <cellStyle name="Normal" xfId="0" builtinId="0"/>
    <cellStyle name="Valor de la tabla dinámica" xfId="1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8F302E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66600</xdr:colOff>
      <xdr:row>0</xdr:row>
      <xdr:rowOff>66600</xdr:rowOff>
    </xdr:from>
    <xdr:to>
      <xdr:col>3</xdr:col>
      <xdr:colOff>1045800</xdr:colOff>
      <xdr:row>3</xdr:row>
      <xdr:rowOff>245880</xdr:rowOff>
    </xdr:to>
    <xdr:pic>
      <xdr:nvPicPr>
        <xdr:cNvPr id="2" name="Imagen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42320" y="66600"/>
          <a:ext cx="979200" cy="92232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8</xdr:col>
      <xdr:colOff>0</xdr:colOff>
      <xdr:row>0</xdr:row>
      <xdr:rowOff>0</xdr:rowOff>
    </xdr:from>
    <xdr:to>
      <xdr:col>9</xdr:col>
      <xdr:colOff>164160</xdr:colOff>
      <xdr:row>4</xdr:row>
      <xdr:rowOff>7560</xdr:rowOff>
    </xdr:to>
    <xdr:pic>
      <xdr:nvPicPr>
        <xdr:cNvPr id="3" name="Imagen 9" descr="C:\Users\USUARIO\Downloads\logo incu.jpg"/>
        <xdr:cNvPicPr/>
      </xdr:nvPicPr>
      <xdr:blipFill>
        <a:blip xmlns:r="http://schemas.openxmlformats.org/officeDocument/2006/relationships" r:embed="rId2"/>
        <a:srcRect l="9926" t="9938" r="9926" b="15259"/>
        <a:stretch/>
      </xdr:blipFill>
      <xdr:spPr>
        <a:xfrm>
          <a:off x="9807480" y="0"/>
          <a:ext cx="1342080" cy="998280"/>
        </a:xfrm>
        <a:prstGeom prst="rect">
          <a:avLst/>
        </a:prstGeom>
        <a:ln w="0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42"/>
  <sheetViews>
    <sheetView tabSelected="1" zoomScale="120" zoomScaleNormal="120" workbookViewId="0">
      <selection activeCell="E22" sqref="E22:J22"/>
    </sheetView>
  </sheetViews>
  <sheetFormatPr baseColWidth="10" defaultColWidth="11.42578125" defaultRowHeight="9"/>
  <cols>
    <col min="1" max="1" width="2.140625" style="1" customWidth="1"/>
    <col min="2" max="3" width="3.7109375" style="2" customWidth="1"/>
    <col min="4" max="4" width="62.7109375" style="2" customWidth="1"/>
    <col min="5" max="10" width="16.7109375" style="2" customWidth="1"/>
    <col min="11" max="11" width="1.7109375" style="1" customWidth="1"/>
    <col min="12" max="16384" width="11.42578125" style="2"/>
  </cols>
  <sheetData>
    <row r="1" spans="2:11" ht="19.5" customHeight="1">
      <c r="B1" s="25" t="s">
        <v>67</v>
      </c>
      <c r="C1" s="25"/>
      <c r="D1" s="25"/>
      <c r="E1" s="25"/>
      <c r="F1" s="25"/>
      <c r="G1" s="25"/>
      <c r="H1" s="25"/>
      <c r="I1" s="25"/>
      <c r="J1" s="25"/>
      <c r="K1" s="25"/>
    </row>
    <row r="2" spans="2:11" ht="19.5" customHeight="1">
      <c r="B2" s="25" t="s">
        <v>0</v>
      </c>
      <c r="C2" s="25"/>
      <c r="D2" s="25"/>
      <c r="E2" s="25"/>
      <c r="F2" s="25"/>
      <c r="G2" s="25"/>
      <c r="H2" s="25"/>
      <c r="I2" s="25"/>
      <c r="J2" s="25"/>
      <c r="K2" s="25"/>
    </row>
    <row r="3" spans="2:11" ht="19.5" customHeight="1">
      <c r="B3" s="25" t="s">
        <v>1</v>
      </c>
      <c r="C3" s="25"/>
      <c r="D3" s="25"/>
      <c r="E3" s="25"/>
      <c r="F3" s="25"/>
      <c r="G3" s="25"/>
      <c r="H3" s="25"/>
      <c r="I3" s="25"/>
      <c r="J3" s="25"/>
      <c r="K3" s="3"/>
    </row>
    <row r="4" spans="2:11" ht="19.5" customHeight="1">
      <c r="B4" s="26" t="s">
        <v>68</v>
      </c>
      <c r="C4" s="26"/>
      <c r="D4" s="26"/>
      <c r="E4" s="26"/>
      <c r="F4" s="26"/>
      <c r="G4" s="26"/>
      <c r="H4" s="26"/>
      <c r="I4" s="26"/>
      <c r="J4" s="26"/>
      <c r="K4" s="3"/>
    </row>
    <row r="5" spans="2:11" s="1" customFormat="1" ht="2.25" customHeight="1">
      <c r="B5" s="4"/>
      <c r="C5" s="4" t="s">
        <v>2</v>
      </c>
      <c r="D5" s="4"/>
      <c r="E5" s="4"/>
      <c r="F5" s="4"/>
      <c r="G5" s="4"/>
      <c r="H5" s="4"/>
      <c r="I5" s="4"/>
      <c r="J5" s="4"/>
    </row>
    <row r="6" spans="2:11" ht="18" customHeight="1">
      <c r="B6" s="27" t="s">
        <v>3</v>
      </c>
      <c r="C6" s="27"/>
      <c r="D6" s="27"/>
      <c r="E6" s="28" t="s">
        <v>4</v>
      </c>
      <c r="F6" s="28"/>
      <c r="G6" s="28"/>
      <c r="H6" s="28"/>
      <c r="I6" s="28"/>
      <c r="J6" s="29" t="s">
        <v>5</v>
      </c>
    </row>
    <row r="7" spans="2:11" ht="30" customHeight="1">
      <c r="B7" s="27"/>
      <c r="C7" s="27"/>
      <c r="D7" s="27"/>
      <c r="E7" s="5" t="s">
        <v>6</v>
      </c>
      <c r="F7" s="5" t="s">
        <v>7</v>
      </c>
      <c r="G7" s="5" t="s">
        <v>8</v>
      </c>
      <c r="H7" s="5" t="s">
        <v>9</v>
      </c>
      <c r="I7" s="5" t="s">
        <v>10</v>
      </c>
      <c r="J7" s="29"/>
    </row>
    <row r="8" spans="2:11" ht="18" customHeight="1">
      <c r="B8" s="27"/>
      <c r="C8" s="27"/>
      <c r="D8" s="27"/>
      <c r="E8" s="6">
        <v>1</v>
      </c>
      <c r="F8" s="6">
        <v>2</v>
      </c>
      <c r="G8" s="6" t="s">
        <v>11</v>
      </c>
      <c r="H8" s="6">
        <v>4</v>
      </c>
      <c r="I8" s="6">
        <v>5</v>
      </c>
      <c r="J8" s="7" t="s">
        <v>12</v>
      </c>
    </row>
    <row r="9" spans="2:11" ht="18" customHeight="1">
      <c r="B9" s="30" t="s">
        <v>13</v>
      </c>
      <c r="C9" s="30"/>
      <c r="D9" s="30"/>
      <c r="E9" s="8">
        <f>E10+E13+E22+E26+E29+E34</f>
        <v>119970044.81</v>
      </c>
      <c r="F9" s="8">
        <f>F10+F13+F22+F26+F29+F34</f>
        <v>25884020.500000007</v>
      </c>
      <c r="G9" s="8">
        <f>G10+G13+G22+G26+G29+G34</f>
        <v>145854065.31</v>
      </c>
      <c r="H9" s="8">
        <f>H10+H13+H22+H26+H29+H34</f>
        <v>131653287.61999999</v>
      </c>
      <c r="I9" s="8">
        <f>I10+I13+I22+I26+I29+I34</f>
        <v>129329130.48999998</v>
      </c>
      <c r="J9" s="8">
        <f t="shared" ref="J9:J14" si="0">+G9-H9</f>
        <v>14200777.690000013</v>
      </c>
    </row>
    <row r="10" spans="2:11" ht="18" customHeight="1">
      <c r="B10" s="9"/>
      <c r="C10" s="31" t="s">
        <v>14</v>
      </c>
      <c r="D10" s="31"/>
      <c r="E10" s="10">
        <f>SUM(E11:E12)</f>
        <v>17466669</v>
      </c>
      <c r="F10" s="10">
        <f>SUM(F11:F12)</f>
        <v>31732175.800000008</v>
      </c>
      <c r="G10" s="10">
        <f>SUM(G11:G12)</f>
        <v>49198844.800000012</v>
      </c>
      <c r="H10" s="10">
        <f>SUM(H11:H12)</f>
        <v>46906037.429999992</v>
      </c>
      <c r="I10" s="10">
        <f>SUM(I11:I12)</f>
        <v>45601841.50999999</v>
      </c>
      <c r="J10" s="10">
        <f t="shared" si="0"/>
        <v>2292807.3700000197</v>
      </c>
    </row>
    <row r="11" spans="2:11" ht="18" customHeight="1">
      <c r="B11" s="11"/>
      <c r="C11" s="12" t="s">
        <v>15</v>
      </c>
      <c r="D11" s="13" t="s">
        <v>16</v>
      </c>
      <c r="E11" s="14">
        <v>4270725</v>
      </c>
      <c r="F11" s="14">
        <v>0</v>
      </c>
      <c r="G11" s="14">
        <f>+E11+F11</f>
        <v>4270725</v>
      </c>
      <c r="H11" s="14">
        <v>3117000</v>
      </c>
      <c r="I11" s="14">
        <v>3114000</v>
      </c>
      <c r="J11" s="14">
        <f t="shared" si="0"/>
        <v>1153725</v>
      </c>
    </row>
    <row r="12" spans="2:11" ht="18" customHeight="1">
      <c r="B12" s="11"/>
      <c r="C12" s="12" t="s">
        <v>17</v>
      </c>
      <c r="D12" s="13" t="s">
        <v>18</v>
      </c>
      <c r="E12" s="14">
        <v>13195944</v>
      </c>
      <c r="F12" s="14">
        <v>31732175.800000008</v>
      </c>
      <c r="G12" s="14">
        <f>+E12+F12</f>
        <v>44928119.800000012</v>
      </c>
      <c r="H12" s="14">
        <v>43789037.429999992</v>
      </c>
      <c r="I12" s="14">
        <v>42487841.50999999</v>
      </c>
      <c r="J12" s="14">
        <f t="shared" si="0"/>
        <v>1139082.3700000197</v>
      </c>
    </row>
    <row r="13" spans="2:11" ht="18" customHeight="1">
      <c r="B13" s="9"/>
      <c r="C13" s="31" t="s">
        <v>19</v>
      </c>
      <c r="D13" s="31"/>
      <c r="E13" s="10">
        <f>SUM(E14:E21)</f>
        <v>26499994</v>
      </c>
      <c r="F13" s="24">
        <f>SUM(F14:F21)</f>
        <v>-368824</v>
      </c>
      <c r="G13" s="10">
        <f>SUM(G14:G21)</f>
        <v>26131170</v>
      </c>
      <c r="H13" s="10">
        <f>SUM(H14:H21)</f>
        <v>14808080.33</v>
      </c>
      <c r="I13" s="10">
        <f>SUM(I14:I21)</f>
        <v>14586253.470000001</v>
      </c>
      <c r="J13" s="10">
        <f t="shared" si="0"/>
        <v>11323089.67</v>
      </c>
    </row>
    <row r="14" spans="2:11" ht="18" customHeight="1">
      <c r="B14" s="11"/>
      <c r="C14" s="12" t="s">
        <v>20</v>
      </c>
      <c r="D14" s="13" t="s">
        <v>21</v>
      </c>
      <c r="E14" s="14">
        <v>26499994</v>
      </c>
      <c r="F14" s="23">
        <v>-468824</v>
      </c>
      <c r="G14" s="14">
        <f>+E14+F14</f>
        <v>26031170</v>
      </c>
      <c r="H14" s="14">
        <v>14792081.67</v>
      </c>
      <c r="I14" s="14">
        <v>14586253.470000001</v>
      </c>
      <c r="J14" s="14">
        <f t="shared" si="0"/>
        <v>11239088.33</v>
      </c>
    </row>
    <row r="15" spans="2:11" ht="18" customHeight="1">
      <c r="B15" s="11"/>
      <c r="C15" s="12" t="s">
        <v>22</v>
      </c>
      <c r="D15" s="13" t="s">
        <v>23</v>
      </c>
      <c r="E15" s="14">
        <v>0</v>
      </c>
      <c r="F15" s="14">
        <v>0</v>
      </c>
      <c r="G15" s="14">
        <v>0</v>
      </c>
      <c r="H15" s="14">
        <v>0</v>
      </c>
      <c r="I15" s="14">
        <v>0</v>
      </c>
      <c r="J15" s="14">
        <v>0</v>
      </c>
    </row>
    <row r="16" spans="2:11" ht="18" customHeight="1">
      <c r="B16" s="11"/>
      <c r="C16" s="12" t="s">
        <v>24</v>
      </c>
      <c r="D16" s="13" t="s">
        <v>25</v>
      </c>
      <c r="E16" s="14">
        <v>0</v>
      </c>
      <c r="F16" s="14">
        <v>0</v>
      </c>
      <c r="G16" s="14">
        <v>0</v>
      </c>
      <c r="H16" s="14">
        <v>0</v>
      </c>
      <c r="I16" s="14">
        <v>0</v>
      </c>
      <c r="J16" s="14">
        <v>0</v>
      </c>
    </row>
    <row r="17" spans="2:10" ht="18" customHeight="1">
      <c r="B17" s="11"/>
      <c r="C17" s="12" t="s">
        <v>26</v>
      </c>
      <c r="D17" s="13" t="s">
        <v>27</v>
      </c>
      <c r="E17" s="14">
        <v>0</v>
      </c>
      <c r="F17" s="14">
        <v>100000</v>
      </c>
      <c r="G17" s="14">
        <f>+E17+F17</f>
        <v>100000</v>
      </c>
      <c r="H17" s="14">
        <v>15998.66</v>
      </c>
      <c r="I17" s="14">
        <v>0</v>
      </c>
      <c r="J17" s="14">
        <f>+G17-H17</f>
        <v>84001.34</v>
      </c>
    </row>
    <row r="18" spans="2:10" ht="18" customHeight="1">
      <c r="B18" s="11"/>
      <c r="C18" s="12" t="s">
        <v>28</v>
      </c>
      <c r="D18" s="13" t="s">
        <v>29</v>
      </c>
      <c r="E18" s="14">
        <v>0</v>
      </c>
      <c r="F18" s="14">
        <v>0</v>
      </c>
      <c r="G18" s="14">
        <v>0</v>
      </c>
      <c r="H18" s="14">
        <v>0</v>
      </c>
      <c r="I18" s="14">
        <v>0</v>
      </c>
      <c r="J18" s="14">
        <v>0</v>
      </c>
    </row>
    <row r="19" spans="2:10" ht="18" customHeight="1">
      <c r="B19" s="11"/>
      <c r="C19" s="12" t="s">
        <v>30</v>
      </c>
      <c r="D19" s="13" t="s">
        <v>31</v>
      </c>
      <c r="E19" s="14">
        <v>0</v>
      </c>
      <c r="F19" s="14">
        <v>0</v>
      </c>
      <c r="G19" s="14">
        <v>0</v>
      </c>
      <c r="H19" s="14">
        <v>0</v>
      </c>
      <c r="I19" s="14">
        <v>0</v>
      </c>
      <c r="J19" s="14">
        <v>0</v>
      </c>
    </row>
    <row r="20" spans="2:10" ht="18" customHeight="1">
      <c r="B20" s="11"/>
      <c r="C20" s="12" t="s">
        <v>32</v>
      </c>
      <c r="D20" s="13" t="s">
        <v>33</v>
      </c>
      <c r="E20" s="14">
        <v>0</v>
      </c>
      <c r="F20" s="14">
        <v>0</v>
      </c>
      <c r="G20" s="14">
        <v>0</v>
      </c>
      <c r="H20" s="14">
        <v>0</v>
      </c>
      <c r="I20" s="14">
        <v>0</v>
      </c>
      <c r="J20" s="14">
        <v>0</v>
      </c>
    </row>
    <row r="21" spans="2:10" ht="18" customHeight="1">
      <c r="B21" s="11"/>
      <c r="C21" s="12" t="s">
        <v>34</v>
      </c>
      <c r="D21" s="13" t="s">
        <v>35</v>
      </c>
      <c r="E21" s="14">
        <v>0</v>
      </c>
      <c r="F21" s="14">
        <v>0</v>
      </c>
      <c r="G21" s="14">
        <v>0</v>
      </c>
      <c r="H21" s="14">
        <v>0</v>
      </c>
      <c r="I21" s="14">
        <v>0</v>
      </c>
      <c r="J21" s="14">
        <v>0</v>
      </c>
    </row>
    <row r="22" spans="2:10" ht="18" customHeight="1">
      <c r="B22" s="9"/>
      <c r="C22" s="31" t="s">
        <v>36</v>
      </c>
      <c r="D22" s="31"/>
      <c r="E22" s="10">
        <f>SUM(E23:E25)</f>
        <v>76003381.810000002</v>
      </c>
      <c r="F22" s="24">
        <f>SUM(F23:F25)</f>
        <v>-5479331.3000000017</v>
      </c>
      <c r="G22" s="10">
        <f>SUM(G23:G25)</f>
        <v>70524050.510000005</v>
      </c>
      <c r="H22" s="10">
        <f>SUM(H23:H25)</f>
        <v>69939169.859999999</v>
      </c>
      <c r="I22" s="10">
        <f>SUM(I23:I25)</f>
        <v>69141035.50999999</v>
      </c>
      <c r="J22" s="10">
        <f>+G22-H22</f>
        <v>584880.65000000596</v>
      </c>
    </row>
    <row r="23" spans="2:10" ht="18" customHeight="1">
      <c r="B23" s="11"/>
      <c r="C23" s="12" t="s">
        <v>37</v>
      </c>
      <c r="D23" s="13" t="s">
        <v>38</v>
      </c>
      <c r="E23" s="14">
        <v>76003381.810000002</v>
      </c>
      <c r="F23" s="23">
        <v>-5479331.3000000017</v>
      </c>
      <c r="G23" s="14">
        <f>+E23+F23</f>
        <v>70524050.510000005</v>
      </c>
      <c r="H23" s="14">
        <v>69939169.859999999</v>
      </c>
      <c r="I23" s="14">
        <v>69141035.50999999</v>
      </c>
      <c r="J23" s="14">
        <f>+G23-H23</f>
        <v>584880.65000000596</v>
      </c>
    </row>
    <row r="24" spans="2:10" ht="18" customHeight="1">
      <c r="B24" s="11"/>
      <c r="C24" s="12" t="s">
        <v>39</v>
      </c>
      <c r="D24" s="13" t="s">
        <v>40</v>
      </c>
      <c r="E24" s="14">
        <v>0</v>
      </c>
      <c r="F24" s="14">
        <v>0</v>
      </c>
      <c r="G24" s="14">
        <v>0</v>
      </c>
      <c r="H24" s="14">
        <v>0</v>
      </c>
      <c r="I24" s="14">
        <v>0</v>
      </c>
      <c r="J24" s="14">
        <v>0</v>
      </c>
    </row>
    <row r="25" spans="2:10" ht="18" customHeight="1">
      <c r="B25" s="11"/>
      <c r="C25" s="12" t="s">
        <v>41</v>
      </c>
      <c r="D25" s="13" t="s">
        <v>42</v>
      </c>
      <c r="E25" s="14">
        <v>0</v>
      </c>
      <c r="F25" s="14">
        <v>0</v>
      </c>
      <c r="G25" s="14">
        <v>0</v>
      </c>
      <c r="H25" s="14">
        <v>0</v>
      </c>
      <c r="I25" s="14">
        <v>0</v>
      </c>
      <c r="J25" s="14">
        <f t="shared" ref="J25:J34" si="1">+G25-H25</f>
        <v>0</v>
      </c>
    </row>
    <row r="26" spans="2:10" ht="18" customHeight="1">
      <c r="B26" s="9"/>
      <c r="C26" s="31" t="s">
        <v>43</v>
      </c>
      <c r="D26" s="31"/>
      <c r="E26" s="10">
        <f>SUM(E27:E28)</f>
        <v>0</v>
      </c>
      <c r="F26" s="10">
        <f>SUM(F27:F28)</f>
        <v>0</v>
      </c>
      <c r="G26" s="10">
        <f>SUM(G27:G28)</f>
        <v>0</v>
      </c>
      <c r="H26" s="10">
        <f>SUM(H27:H28)</f>
        <v>0</v>
      </c>
      <c r="I26" s="10">
        <f>SUM(I27:I28)</f>
        <v>0</v>
      </c>
      <c r="J26" s="10">
        <f t="shared" si="1"/>
        <v>0</v>
      </c>
    </row>
    <row r="27" spans="2:10" ht="18" customHeight="1">
      <c r="B27" s="11"/>
      <c r="C27" s="12" t="s">
        <v>44</v>
      </c>
      <c r="D27" s="13" t="s">
        <v>45</v>
      </c>
      <c r="E27" s="14">
        <v>0</v>
      </c>
      <c r="F27" s="14">
        <v>0</v>
      </c>
      <c r="G27" s="14">
        <v>0</v>
      </c>
      <c r="H27" s="14">
        <v>0</v>
      </c>
      <c r="I27" s="14">
        <v>0</v>
      </c>
      <c r="J27" s="14">
        <f t="shared" si="1"/>
        <v>0</v>
      </c>
    </row>
    <row r="28" spans="2:10" ht="18" customHeight="1">
      <c r="B28" s="11"/>
      <c r="C28" s="12" t="s">
        <v>46</v>
      </c>
      <c r="D28" s="13" t="s">
        <v>47</v>
      </c>
      <c r="E28" s="14">
        <v>0</v>
      </c>
      <c r="F28" s="14">
        <v>0</v>
      </c>
      <c r="G28" s="14">
        <v>0</v>
      </c>
      <c r="H28" s="14">
        <v>0</v>
      </c>
      <c r="I28" s="14">
        <v>0</v>
      </c>
      <c r="J28" s="14">
        <f t="shared" si="1"/>
        <v>0</v>
      </c>
    </row>
    <row r="29" spans="2:10" ht="18" customHeight="1">
      <c r="B29" s="9"/>
      <c r="C29" s="31" t="s">
        <v>48</v>
      </c>
      <c r="D29" s="31"/>
      <c r="E29" s="10">
        <f>SUM(E30:E33)</f>
        <v>0</v>
      </c>
      <c r="F29" s="10">
        <f>SUM(F30:F33)</f>
        <v>0</v>
      </c>
      <c r="G29" s="10">
        <f>SUM(G30:G33)</f>
        <v>0</v>
      </c>
      <c r="H29" s="10">
        <f>SUM(H30:H33)</f>
        <v>0</v>
      </c>
      <c r="I29" s="10">
        <f>SUM(I30:I33)</f>
        <v>0</v>
      </c>
      <c r="J29" s="10">
        <f t="shared" si="1"/>
        <v>0</v>
      </c>
    </row>
    <row r="30" spans="2:10" ht="18" customHeight="1">
      <c r="B30" s="11"/>
      <c r="C30" s="12" t="s">
        <v>49</v>
      </c>
      <c r="D30" s="13" t="s">
        <v>50</v>
      </c>
      <c r="E30" s="14">
        <v>0</v>
      </c>
      <c r="F30" s="14">
        <v>0</v>
      </c>
      <c r="G30" s="14">
        <v>0</v>
      </c>
      <c r="H30" s="14">
        <v>0</v>
      </c>
      <c r="I30" s="14">
        <v>0</v>
      </c>
      <c r="J30" s="14">
        <f t="shared" si="1"/>
        <v>0</v>
      </c>
    </row>
    <row r="31" spans="2:10" ht="18" customHeight="1">
      <c r="B31" s="11"/>
      <c r="C31" s="12" t="s">
        <v>51</v>
      </c>
      <c r="D31" s="13" t="s">
        <v>52</v>
      </c>
      <c r="E31" s="14">
        <v>0</v>
      </c>
      <c r="F31" s="14">
        <v>0</v>
      </c>
      <c r="G31" s="14">
        <v>0</v>
      </c>
      <c r="H31" s="14">
        <v>0</v>
      </c>
      <c r="I31" s="14">
        <v>0</v>
      </c>
      <c r="J31" s="14">
        <f t="shared" si="1"/>
        <v>0</v>
      </c>
    </row>
    <row r="32" spans="2:10" ht="18" customHeight="1">
      <c r="B32" s="11"/>
      <c r="C32" s="12" t="s">
        <v>53</v>
      </c>
      <c r="D32" s="13" t="s">
        <v>54</v>
      </c>
      <c r="E32" s="14">
        <v>0</v>
      </c>
      <c r="F32" s="14">
        <v>0</v>
      </c>
      <c r="G32" s="14">
        <v>0</v>
      </c>
      <c r="H32" s="14">
        <v>0</v>
      </c>
      <c r="I32" s="14">
        <v>0</v>
      </c>
      <c r="J32" s="14">
        <f t="shared" si="1"/>
        <v>0</v>
      </c>
    </row>
    <row r="33" spans="2:10" ht="18" customHeight="1">
      <c r="B33" s="11"/>
      <c r="C33" s="12" t="s">
        <v>55</v>
      </c>
      <c r="D33" s="13" t="s">
        <v>56</v>
      </c>
      <c r="E33" s="14">
        <v>0</v>
      </c>
      <c r="F33" s="14">
        <v>0</v>
      </c>
      <c r="G33" s="14">
        <v>0</v>
      </c>
      <c r="H33" s="14">
        <v>0</v>
      </c>
      <c r="I33" s="14">
        <v>0</v>
      </c>
      <c r="J33" s="14">
        <f t="shared" si="1"/>
        <v>0</v>
      </c>
    </row>
    <row r="34" spans="2:10" ht="18" customHeight="1">
      <c r="B34" s="9"/>
      <c r="C34" s="31" t="s">
        <v>57</v>
      </c>
      <c r="D34" s="31"/>
      <c r="E34" s="15">
        <f>+E35</f>
        <v>0</v>
      </c>
      <c r="F34" s="10">
        <f>+F35</f>
        <v>0</v>
      </c>
      <c r="G34" s="15">
        <f>+G35</f>
        <v>0</v>
      </c>
      <c r="H34" s="15">
        <f>+H35</f>
        <v>0</v>
      </c>
      <c r="I34" s="15">
        <f>+I35</f>
        <v>0</v>
      </c>
      <c r="J34" s="15">
        <f t="shared" si="1"/>
        <v>0</v>
      </c>
    </row>
    <row r="35" spans="2:10" ht="18" customHeight="1">
      <c r="B35" s="11"/>
      <c r="C35" s="12" t="s">
        <v>58</v>
      </c>
      <c r="D35" s="13" t="s">
        <v>59</v>
      </c>
      <c r="E35" s="14">
        <v>0</v>
      </c>
      <c r="F35" s="14">
        <v>0</v>
      </c>
      <c r="G35" s="14">
        <v>0</v>
      </c>
      <c r="H35" s="14">
        <v>0</v>
      </c>
      <c r="I35" s="14">
        <v>0</v>
      </c>
      <c r="J35" s="14">
        <v>0</v>
      </c>
    </row>
    <row r="36" spans="2:10" ht="18" customHeight="1">
      <c r="B36" s="16" t="s">
        <v>60</v>
      </c>
      <c r="C36" s="31" t="s">
        <v>61</v>
      </c>
      <c r="D36" s="31"/>
      <c r="E36" s="10">
        <v>0</v>
      </c>
      <c r="F36" s="10">
        <v>0</v>
      </c>
      <c r="G36" s="10">
        <v>0</v>
      </c>
      <c r="H36" s="10">
        <v>0</v>
      </c>
      <c r="I36" s="10">
        <v>0</v>
      </c>
      <c r="J36" s="10">
        <v>0</v>
      </c>
    </row>
    <row r="37" spans="2:10" ht="18" customHeight="1">
      <c r="B37" s="16" t="s">
        <v>62</v>
      </c>
      <c r="C37" s="31" t="s">
        <v>63</v>
      </c>
      <c r="D37" s="31"/>
      <c r="E37" s="10">
        <v>0</v>
      </c>
      <c r="F37" s="10">
        <v>0</v>
      </c>
      <c r="G37" s="10">
        <v>0</v>
      </c>
      <c r="H37" s="10">
        <v>0</v>
      </c>
      <c r="I37" s="10">
        <v>0</v>
      </c>
      <c r="J37" s="10">
        <v>0</v>
      </c>
    </row>
    <row r="38" spans="2:10" ht="18" customHeight="1">
      <c r="B38" s="16" t="s">
        <v>64</v>
      </c>
      <c r="C38" s="31" t="s">
        <v>65</v>
      </c>
      <c r="D38" s="31"/>
      <c r="E38" s="10">
        <v>0</v>
      </c>
      <c r="F38" s="10">
        <v>0</v>
      </c>
      <c r="G38" s="10">
        <v>0</v>
      </c>
      <c r="H38" s="10">
        <v>0</v>
      </c>
      <c r="I38" s="10">
        <v>0</v>
      </c>
      <c r="J38" s="10">
        <v>0</v>
      </c>
    </row>
    <row r="39" spans="2:10" ht="18" customHeight="1">
      <c r="B39" s="17"/>
      <c r="C39" s="32"/>
      <c r="D39" s="32"/>
      <c r="E39" s="18"/>
      <c r="F39" s="18"/>
      <c r="G39" s="18"/>
      <c r="H39" s="18"/>
      <c r="I39" s="18"/>
      <c r="J39" s="18"/>
    </row>
    <row r="40" spans="2:10" ht="18" customHeight="1">
      <c r="B40" s="19"/>
      <c r="C40" s="33" t="s">
        <v>66</v>
      </c>
      <c r="D40" s="33"/>
      <c r="E40" s="20">
        <f>+E9+E36+E37+E38</f>
        <v>119970044.81</v>
      </c>
      <c r="F40" s="20">
        <f>+F9+F36+F37+F38</f>
        <v>25884020.500000007</v>
      </c>
      <c r="G40" s="20">
        <f>+G9+G36+G37+G38</f>
        <v>145854065.31</v>
      </c>
      <c r="H40" s="20">
        <f>+H9+H36+H37+H38</f>
        <v>131653287.61999999</v>
      </c>
      <c r="I40" s="20">
        <f>+I9+I36+I37+I38</f>
        <v>129329130.48999998</v>
      </c>
      <c r="J40" s="20">
        <f>+G40-H40</f>
        <v>14200777.690000013</v>
      </c>
    </row>
    <row r="41" spans="2:10">
      <c r="B41" s="21"/>
      <c r="C41" s="21"/>
      <c r="D41" s="21"/>
      <c r="E41" s="22"/>
      <c r="F41" s="22"/>
      <c r="G41" s="22"/>
      <c r="H41" s="22"/>
      <c r="I41" s="22"/>
      <c r="J41" s="22"/>
    </row>
    <row r="42" spans="2:10">
      <c r="B42" s="21"/>
      <c r="C42" s="21"/>
      <c r="D42" s="21"/>
      <c r="E42" s="21"/>
      <c r="F42" s="21"/>
      <c r="G42" s="21"/>
      <c r="H42" s="21"/>
      <c r="I42" s="21"/>
      <c r="J42" s="21"/>
    </row>
  </sheetData>
  <mergeCells count="19">
    <mergeCell ref="C39:D39"/>
    <mergeCell ref="C40:D40"/>
    <mergeCell ref="C29:D29"/>
    <mergeCell ref="C34:D34"/>
    <mergeCell ref="C36:D36"/>
    <mergeCell ref="C37:D37"/>
    <mergeCell ref="C38:D38"/>
    <mergeCell ref="B9:D9"/>
    <mergeCell ref="C10:D10"/>
    <mergeCell ref="C13:D13"/>
    <mergeCell ref="C22:D22"/>
    <mergeCell ref="C26:D26"/>
    <mergeCell ref="B1:K1"/>
    <mergeCell ref="B2:K2"/>
    <mergeCell ref="B3:J3"/>
    <mergeCell ref="B4:J4"/>
    <mergeCell ref="B6:D8"/>
    <mergeCell ref="E6:I6"/>
    <mergeCell ref="J6:J7"/>
  </mergeCells>
  <printOptions horizontalCentered="1" verticalCentered="1"/>
  <pageMargins left="0.70833333333333304" right="0.39374999999999999" top="0.78749999999999998" bottom="0.39374999999999999" header="0.511811023622047" footer="0"/>
  <pageSetup scale="72" orientation="landscape" r:id="rId1"/>
  <headerFooter>
    <oddFooter>&amp;C&amp;"Gotham Book,Normal"&amp;8Gasto por Categoría Programática &amp;P de &amp;N&amp;R&amp;10&amp;K878787Programática / 1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5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CProg </vt:lpstr>
      <vt:lpstr>'CProg '!Área_de_impresión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RVillalobos</dc:creator>
  <dc:description/>
  <cp:lastModifiedBy>HP</cp:lastModifiedBy>
  <cp:revision>5</cp:revision>
  <cp:lastPrinted>2024-10-22T22:55:59Z</cp:lastPrinted>
  <dcterms:created xsi:type="dcterms:W3CDTF">2016-12-12T16:38:58Z</dcterms:created>
  <dcterms:modified xsi:type="dcterms:W3CDTF">2024-10-23T16:59:19Z</dcterms:modified>
  <dc:language>es-MX</dc:language>
</cp:coreProperties>
</file>